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6"/>
  <workbookPr/>
  <mc:AlternateContent xmlns:mc="http://schemas.openxmlformats.org/markup-compatibility/2006">
    <mc:Choice Requires="x15">
      <x15ac:absPath xmlns:x15ac="http://schemas.microsoft.com/office/spreadsheetml/2010/11/ac" url="/Users/enolte/Downloads/"/>
    </mc:Choice>
  </mc:AlternateContent>
  <xr:revisionPtr revIDLastSave="0" documentId="8_{AFB86F0F-90F9-114E-BD3F-35C69E732B20}" xr6:coauthVersionLast="47" xr6:coauthVersionMax="47" xr10:uidLastSave="{00000000-0000-0000-0000-000000000000}"/>
  <bookViews>
    <workbookView xWindow="0" yWindow="760" windowWidth="23280" windowHeight="14880" xr2:uid="{00000000-000D-0000-FFFF-FFFF00000000}"/>
  </bookViews>
  <sheets>
    <sheet name="Expense Report" sheetId="1" r:id="rId1"/>
  </sheets>
  <definedNames>
    <definedName name="ColumnTitle1">Expenses[[#Headers],[Date]]</definedName>
    <definedName name="MileageRate">'Expense Report'!$L$5</definedName>
    <definedName name="_xlnm.Print_Titles" localSheetId="0">'Expense Report'!$11:$11</definedName>
    <definedName name="TotalReimbursementDue">Expenses[[#Totals],[Total]]</definedName>
  </definedNames>
  <calcPr calcId="191028"/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26" i="1" l="1"/>
  <c r="I26" i="1"/>
  <c r="J13" i="1" l="1"/>
  <c r="J14" i="1"/>
  <c r="J15" i="1"/>
  <c r="J16" i="1"/>
  <c r="J17" i="1"/>
  <c r="J18" i="1"/>
  <c r="J19" i="1"/>
  <c r="J20" i="1"/>
  <c r="J21" i="1"/>
  <c r="J22" i="1"/>
  <c r="J23" i="1"/>
  <c r="J24" i="1"/>
  <c r="J25" i="1"/>
  <c r="J12" i="1"/>
  <c r="N12" i="1" l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 l="1"/>
  <c r="L7" i="1"/>
  <c r="D26" i="1"/>
  <c r="E26" i="1"/>
  <c r="F26" i="1"/>
  <c r="G26" i="1"/>
  <c r="H26" i="1"/>
  <c r="J26" i="1"/>
  <c r="L26" i="1"/>
  <c r="M26" i="1"/>
  <c r="C9" i="1"/>
</calcChain>
</file>

<file path=xl/sharedStrings.xml><?xml version="1.0" encoding="utf-8"?>
<sst xmlns="http://schemas.openxmlformats.org/spreadsheetml/2006/main" count="23" uniqueCount="22">
  <si>
    <t>EXPENSE REPORT</t>
  </si>
  <si>
    <t>Consultant Name</t>
  </si>
  <si>
    <t>Client Name</t>
  </si>
  <si>
    <t>Per Mile Reimbursement</t>
  </si>
  <si>
    <t>Division</t>
  </si>
  <si>
    <t>Date Submitted</t>
  </si>
  <si>
    <t>Total Reimbursement Due</t>
  </si>
  <si>
    <t>Period</t>
  </si>
  <si>
    <t>Authorized by</t>
  </si>
  <si>
    <t>Date</t>
  </si>
  <si>
    <t>Description of Expense</t>
  </si>
  <si>
    <t>Airfare</t>
  </si>
  <si>
    <t>Lodging</t>
  </si>
  <si>
    <t>Taxi, Uber, Lyft</t>
  </si>
  <si>
    <t>Meals</t>
  </si>
  <si>
    <t>Rental Car</t>
  </si>
  <si>
    <t>Miles</t>
  </si>
  <si>
    <t>Mileage Reimbursement</t>
  </si>
  <si>
    <t>Parking/Tolls</t>
  </si>
  <si>
    <t>Fuel</t>
  </si>
  <si>
    <t>Miscellaneous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</si>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</sst>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.00"/>
  </numFmts>
  <fonts count="22" x14ac:knownFonts="1">
    <font>
      <sz val="12"/>
      <color theme="2" tint="-0.89996032593768116"/>
      <name val="Calibri Light"/>
      <family val="2"/>
      <scheme val="minor"/>
    </font>
    <font>
      <sz val="11"/>
      <color theme="1"/>
      <name val="Calibri Light"/>
      <family val="2"/>
      <scheme val="minor"/>
    </font>
    <font>
      <sz val="12"/>
      <color theme="0"/>
      <name val="Calibri Light"/>
      <family val="2"/>
      <scheme val="minor"/>
    </font>
    <font>
      <b/>
      <sz val="22"/>
      <color theme="0"/>
      <name val="Calibri"/>
      <family val="2"/>
      <scheme val="major"/>
    </font>
    <font>
      <i/>
      <sz val="12"/>
      <color theme="1"/>
      <name val="Calibri Light"/>
      <family val="2"/>
      <scheme val="minor"/>
    </font>
    <font>
      <sz val="12"/>
      <color theme="1"/>
      <name val="Calibri Light"/>
      <family val="2"/>
      <scheme val="minor"/>
    </font>
    <font>
      <b/>
      <sz val="12"/>
      <color theme="1"/>
      <name val="Calibri Light"/>
      <family val="2"/>
      <scheme val="minor"/>
    </font>
    <font>
      <sz val="12"/>
      <color theme="2" tint="-0.89996032593768116"/>
      <name val="Calibri Light"/>
      <family val="2"/>
      <scheme val="minor"/>
    </font>
    <font>
      <b/>
      <sz val="12"/>
      <color rgb="FF3F3F3F"/>
      <name val="Calibri Light"/>
      <family val="2"/>
      <scheme val="minor"/>
    </font>
    <font>
      <i/>
      <sz val="12"/>
      <color theme="3"/>
      <name val="Calibri"/>
      <family val="2"/>
      <scheme val="major"/>
    </font>
    <font>
      <b/>
      <sz val="12"/>
      <color theme="0"/>
      <name val="Calibri"/>
      <family val="2"/>
      <scheme val="major"/>
    </font>
    <font>
      <b/>
      <sz val="11"/>
      <color theme="3"/>
      <name val="Calibri Light"/>
      <family val="2"/>
      <scheme val="minor"/>
    </font>
    <font>
      <b/>
      <sz val="22"/>
      <color theme="0"/>
      <name val="Centaur"/>
      <family val="1"/>
    </font>
    <font>
      <b/>
      <sz val="36"/>
      <color rgb="FF002060"/>
      <name val="Footlight MT Light"/>
      <family val="1"/>
    </font>
    <font>
      <b/>
      <sz val="18"/>
      <color rgb="FF00AAD4"/>
      <name val="Calibri Light"/>
      <family val="2"/>
      <scheme val="minor"/>
    </font>
    <font>
      <i/>
      <sz val="11"/>
      <color theme="3"/>
      <name val="Arial"/>
      <family val="2"/>
    </font>
    <font>
      <sz val="11"/>
      <color theme="2" tint="-0.89996032593768116"/>
      <name val="Arial"/>
      <family val="2"/>
    </font>
    <font>
      <b/>
      <sz val="11"/>
      <color theme="0"/>
      <name val="Arial"/>
      <family val="2"/>
    </font>
    <font>
      <b/>
      <sz val="11"/>
      <color theme="1"/>
      <name val="Arial"/>
      <family val="2"/>
    </font>
    <font>
      <b/>
      <sz val="28"/>
      <color rgb="FF00AAD4"/>
      <name val="Arial"/>
      <family val="2"/>
    </font>
    <font>
      <i/>
      <sz val="11"/>
      <color theme="3"/>
      <name val="Arial"/>
      <family val="2"/>
    </font>
    <font>
      <sz val="11"/>
      <color theme="2" tint="-0.89996032593768116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9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  <fill>
      <patternFill patternType="solid">
        <fgColor rgb="FF00AAD4"/>
        <bgColor indexed="64"/>
      </patternFill>
    </fill>
  </fills>
  <borders count="1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2" tint="-0.249977111117893"/>
      </top>
      <bottom style="thin">
        <color theme="2" tint="-0.249977111117893"/>
      </bottom>
      <diagonal/>
    </border>
    <border>
      <left/>
      <right/>
      <top style="thin">
        <color theme="2" tint="-0.249977111117893"/>
      </top>
      <bottom/>
      <diagonal/>
    </border>
    <border>
      <left/>
      <right/>
      <top/>
      <bottom style="thin">
        <color theme="2" tint="-0.249977111117893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2" tint="-0.24994659260841701"/>
      </left>
      <right/>
      <top/>
      <bottom/>
      <diagonal/>
    </border>
    <border>
      <left/>
      <right style="thin">
        <color theme="2" tint="-0.24994659260841701"/>
      </right>
      <top/>
      <bottom/>
      <diagonal/>
    </border>
    <border>
      <left style="thin">
        <color theme="2" tint="-0.24994659260841701"/>
      </left>
      <right/>
      <top style="thin">
        <color theme="2" tint="-0.24994659260841701"/>
      </top>
      <bottom style="thin">
        <color theme="2" tint="-0.249977111117893"/>
      </bottom>
      <diagonal/>
    </border>
    <border>
      <left/>
      <right style="thin">
        <color theme="2" tint="-0.24994659260841701"/>
      </right>
      <top style="thin">
        <color theme="2" tint="-0.24994659260841701"/>
      </top>
      <bottom style="thin">
        <color theme="2" tint="-0.249977111117893"/>
      </bottom>
      <diagonal/>
    </border>
  </borders>
  <cellStyleXfs count="18">
    <xf numFmtId="0" fontId="0" fillId="0" borderId="0" applyFill="0" applyBorder="0">
      <alignment horizontal="left" vertical="center" wrapText="1" indent="1"/>
    </xf>
    <xf numFmtId="0" fontId="9" fillId="0" borderId="0" applyProtection="0">
      <alignment horizontal="right" vertical="center"/>
    </xf>
    <xf numFmtId="0" fontId="4" fillId="0" borderId="0" applyNumberFormat="0" applyFill="0" applyBorder="0" applyAlignment="0" applyProtection="0"/>
    <xf numFmtId="0" fontId="6" fillId="0" borderId="0" applyNumberFormat="0" applyFill="0" applyBorder="0" applyProtection="0">
      <alignment horizontal="right" vertical="center" indent="1"/>
    </xf>
    <xf numFmtId="0" fontId="2" fillId="3" borderId="0" applyNumberFormat="0" applyBorder="0" applyAlignment="0" applyProtection="0"/>
    <xf numFmtId="0" fontId="5" fillId="4" borderId="0" applyNumberFormat="0" applyBorder="0" applyAlignment="0" applyProtection="0"/>
    <xf numFmtId="4" fontId="7" fillId="0" borderId="0" applyProtection="0">
      <alignment horizontal="right" vertical="center" wrapText="1" indent="1"/>
    </xf>
    <xf numFmtId="0" fontId="8" fillId="5" borderId="2" applyNumberFormat="0" applyBorder="0" applyAlignment="0" applyProtection="0"/>
    <xf numFmtId="0" fontId="10" fillId="6" borderId="0" applyBorder="0" applyProtection="0">
      <alignment horizontal="center" vertical="top" wrapText="1"/>
    </xf>
    <xf numFmtId="0" fontId="10" fillId="6" borderId="3" applyNumberFormat="0" applyBorder="0" applyProtection="0">
      <alignment horizontal="center" vertical="top" wrapText="1"/>
    </xf>
    <xf numFmtId="44" fontId="1" fillId="0" borderId="0" applyFont="0" applyFill="0" applyBorder="0" applyAlignment="0" applyProtection="0"/>
    <xf numFmtId="164" fontId="5" fillId="7" borderId="1" applyFill="0" applyBorder="0">
      <alignment horizontal="right" vertical="center" indent="1"/>
    </xf>
    <xf numFmtId="7" fontId="5" fillId="0" borderId="0" applyFont="0" applyFill="0" applyBorder="0" applyProtection="0">
      <alignment horizontal="right" vertical="center" indent="1"/>
    </xf>
    <xf numFmtId="0" fontId="3" fillId="2" borderId="0" applyBorder="0" applyProtection="0">
      <alignment horizontal="right" vertical="center"/>
    </xf>
    <xf numFmtId="0" fontId="11" fillId="0" borderId="0" applyNumberFormat="0" applyFill="0" applyBorder="0" applyAlignment="0" applyProtection="0"/>
    <xf numFmtId="14" fontId="7" fillId="0" borderId="0" applyFont="0" applyFill="0" applyBorder="0" applyAlignment="0">
      <alignment horizontal="left" vertical="center" indent="1"/>
      <protection locked="0"/>
    </xf>
    <xf numFmtId="0" fontId="7" fillId="0" borderId="7" applyNumberFormat="0" applyFont="0" applyFill="0" applyAlignment="0">
      <alignment horizontal="left" vertical="center" wrapText="1" indent="1"/>
    </xf>
    <xf numFmtId="0" fontId="7" fillId="0" borderId="0" applyFont="0" applyFill="0" applyBorder="0">
      <alignment horizontal="right" vertical="center" indent="1"/>
      <protection locked="0"/>
    </xf>
  </cellStyleXfs>
  <cellXfs count="33">
    <xf numFmtId="0" fontId="0" fillId="0" borderId="0" xfId="0">
      <alignment horizontal="left" vertical="center" wrapText="1" indent="1"/>
    </xf>
    <xf numFmtId="0" fontId="0" fillId="8" borderId="0" xfId="0" applyFill="1" applyProtection="1">
      <alignment horizontal="left" vertical="center" wrapText="1" indent="1"/>
      <protection locked="0"/>
    </xf>
    <xf numFmtId="0" fontId="13" fillId="8" borderId="0" xfId="13" applyFont="1" applyFill="1" applyAlignment="1" applyProtection="1">
      <alignment horizontal="center" vertical="center"/>
      <protection locked="0"/>
    </xf>
    <xf numFmtId="0" fontId="12" fillId="8" borderId="0" xfId="13" applyFont="1" applyFill="1" applyAlignment="1" applyProtection="1">
      <alignment horizontal="center" vertical="center"/>
      <protection locked="0"/>
    </xf>
    <xf numFmtId="0" fontId="14" fillId="0" borderId="0" xfId="0" applyFont="1">
      <alignment horizontal="left" vertical="center" wrapText="1" indent="1"/>
    </xf>
    <xf numFmtId="0" fontId="15" fillId="0" borderId="0" xfId="1" applyFont="1">
      <alignment horizontal="right" vertical="center"/>
    </xf>
    <xf numFmtId="0" fontId="16" fillId="0" borderId="7" xfId="16" applyFont="1">
      <alignment horizontal="left" vertical="center" wrapText="1" indent="1"/>
    </xf>
    <xf numFmtId="7" fontId="16" fillId="0" borderId="7" xfId="16" applyNumberFormat="1" applyFont="1" applyAlignment="1">
      <alignment horizontal="right" vertical="center" indent="1"/>
    </xf>
    <xf numFmtId="0" fontId="16" fillId="0" borderId="0" xfId="0" applyFont="1">
      <alignment horizontal="left" vertical="center" wrapText="1" indent="1"/>
    </xf>
    <xf numFmtId="0" fontId="16" fillId="0" borderId="4" xfId="0" applyFont="1" applyBorder="1">
      <alignment horizontal="left" vertical="center" wrapText="1" indent="1"/>
    </xf>
    <xf numFmtId="0" fontId="16" fillId="0" borderId="5" xfId="0" applyFont="1" applyBorder="1">
      <alignment horizontal="left" vertical="center" wrapText="1" indent="1"/>
    </xf>
    <xf numFmtId="14" fontId="16" fillId="0" borderId="7" xfId="16" applyNumberFormat="1" applyFont="1" applyAlignment="1">
      <alignment horizontal="left" vertical="center" indent="1"/>
    </xf>
    <xf numFmtId="0" fontId="16" fillId="0" borderId="6" xfId="0" applyFont="1" applyBorder="1">
      <alignment horizontal="left" vertical="center" wrapText="1" indent="1"/>
    </xf>
    <xf numFmtId="14" fontId="16" fillId="0" borderId="0" xfId="15" applyFont="1">
      <alignment horizontal="left" vertical="center" indent="1"/>
      <protection locked="0"/>
    </xf>
    <xf numFmtId="0" fontId="16" fillId="0" borderId="0" xfId="0" applyFont="1" applyProtection="1">
      <alignment horizontal="left" vertical="center" wrapText="1" indent="1"/>
      <protection locked="0"/>
    </xf>
    <xf numFmtId="4" fontId="16" fillId="0" borderId="0" xfId="6" applyFont="1" applyProtection="1">
      <alignment horizontal="right" vertical="center" wrapText="1" indent="1"/>
      <protection locked="0"/>
    </xf>
    <xf numFmtId="4" fontId="16" fillId="0" borderId="0" xfId="6" applyFont="1">
      <alignment horizontal="right" vertical="center" wrapText="1" indent="1"/>
    </xf>
    <xf numFmtId="7" fontId="16" fillId="0" borderId="0" xfId="12" applyFont="1">
      <alignment horizontal="right" vertical="center" indent="1"/>
    </xf>
    <xf numFmtId="0" fontId="18" fillId="0" borderId="0" xfId="0" applyFont="1" applyAlignment="1" applyProtection="1">
      <alignment horizontal="right" vertical="center" indent="1"/>
      <protection locked="0"/>
    </xf>
    <xf numFmtId="0" fontId="16" fillId="0" borderId="0" xfId="0" applyFont="1" applyAlignment="1" applyProtection="1">
      <alignment horizontal="right" vertical="center" indent="1"/>
      <protection locked="0"/>
    </xf>
    <xf numFmtId="164" fontId="16" fillId="0" borderId="0" xfId="0" applyNumberFormat="1" applyFont="1" applyAlignment="1">
      <alignment horizontal="right" vertical="center" indent="1"/>
    </xf>
    <xf numFmtId="0" fontId="19" fillId="8" borderId="0" xfId="13" applyFont="1" applyFill="1" applyAlignment="1" applyProtection="1">
      <alignment horizontal="center" vertical="center"/>
      <protection locked="0"/>
    </xf>
    <xf numFmtId="0" fontId="17" fillId="9" borderId="0" xfId="8" applyFont="1" applyFill="1" applyAlignment="1" applyProtection="1">
      <alignment horizontal="center" vertical="center" wrapText="1"/>
      <protection locked="0"/>
    </xf>
    <xf numFmtId="0" fontId="17" fillId="9" borderId="0" xfId="8" applyFont="1" applyFill="1" applyAlignment="1">
      <alignment horizontal="center" vertical="center" wrapText="1"/>
    </xf>
    <xf numFmtId="39" fontId="16" fillId="0" borderId="0" xfId="12" applyNumberFormat="1" applyFont="1">
      <alignment horizontal="right" vertical="center" indent="1"/>
    </xf>
    <xf numFmtId="0" fontId="20" fillId="0" borderId="8" xfId="1" applyFont="1" applyBorder="1">
      <alignment horizontal="right" vertical="center"/>
    </xf>
    <xf numFmtId="0" fontId="20" fillId="0" borderId="0" xfId="1" applyFont="1">
      <alignment horizontal="right" vertical="center"/>
    </xf>
    <xf numFmtId="0" fontId="20" fillId="0" borderId="9" xfId="1" applyFont="1" applyBorder="1">
      <alignment horizontal="right" vertical="center"/>
    </xf>
    <xf numFmtId="0" fontId="21" fillId="0" borderId="10" xfId="16" applyFont="1" applyBorder="1" applyAlignment="1">
      <alignment horizontal="left" vertical="center" wrapText="1" indent="1"/>
    </xf>
    <xf numFmtId="0" fontId="21" fillId="0" borderId="11" xfId="16" applyFont="1" applyBorder="1" applyAlignment="1">
      <alignment horizontal="left" vertical="center" wrapText="1" indent="1"/>
    </xf>
    <xf numFmtId="0" fontId="15" fillId="0" borderId="8" xfId="1" applyFont="1" applyBorder="1">
      <alignment horizontal="right" vertical="center"/>
    </xf>
    <xf numFmtId="0" fontId="15" fillId="0" borderId="0" xfId="1" applyFont="1">
      <alignment horizontal="right" vertical="center"/>
    </xf>
    <xf numFmtId="0" fontId="15" fillId="0" borderId="9" xfId="1" applyFont="1" applyBorder="1">
      <alignment horizontal="right" vertical="center"/>
    </xf>
  </cellXfs>
  <cellStyles count="18">
    <cellStyle name="40% - Accent6" xfId="5" builtinId="51" customBuiltin="1"/>
    <cellStyle name="Accent6" xfId="4" builtinId="49" customBuiltin="1"/>
    <cellStyle name="Calculation" xfId="11" builtinId="22" customBuiltin="1"/>
    <cellStyle name="Currency" xfId="12" builtinId="4" customBuiltin="1"/>
    <cellStyle name="Currency [0]" xfId="10" builtinId="7" customBuiltin="1"/>
    <cellStyle name="Date" xfId="15" xr:uid="{00000000-0005-0000-0000-000005000000}"/>
    <cellStyle name="Exchange currency" xfId="17" xr:uid="{00000000-0005-0000-0000-000006000000}"/>
    <cellStyle name="Explanatory Text" xfId="2" builtinId="53" customBuiltin="1"/>
    <cellStyle name="Heading 1" xfId="1" builtinId="16" customBuiltin="1"/>
    <cellStyle name="Heading 2" xfId="8" builtinId="17" customBuiltin="1"/>
    <cellStyle name="Heading 3" xfId="9" builtinId="18" hidden="1" customBuiltin="1"/>
    <cellStyle name="Heading 4" xfId="14" builtinId="19" hidden="1" customBuiltin="1"/>
    <cellStyle name="Input" xfId="6" builtinId="20" customBuiltin="1"/>
    <cellStyle name="Input Box" xfId="16" xr:uid="{00000000-0005-0000-0000-00000D000000}"/>
    <cellStyle name="Normal" xfId="0" builtinId="0" customBuiltin="1"/>
    <cellStyle name="Output" xfId="7" builtinId="21" customBuiltin="1"/>
    <cellStyle name="Title" xfId="13" builtinId="15" customBuiltin="1"/>
    <cellStyle name="Total" xfId="3" builtinId="25" customBuiltin="1"/>
  </cellStyles>
  <dxfs count="3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2" tint="-0.89996032593768116"/>
        <name val="Arial"/>
        <scheme val="none"/>
      </font>
      <numFmt numFmtId="164" formatCode="&quot;$&quot;#,##0.00"/>
      <alignment horizontal="righ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1"/>
        <name val="Arial"/>
        <scheme val="none"/>
      </font>
      <numFmt numFmtId="11" formatCode="&quot;$&quot;#,##0.00_);\(&quot;$&quot;#,##0.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2" tint="-0.89996032593768116"/>
        <name val="Arial"/>
        <scheme val="none"/>
      </font>
      <numFmt numFmtId="164" formatCode="&quot;$&quot;#,##0.00"/>
      <alignment horizontal="righ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2" tint="-0.89996032593768116"/>
        <name val="Arial"/>
        <scheme val="none"/>
      </font>
      <numFmt numFmtId="164" formatCode="&quot;$&quot;#,##0.00"/>
      <alignment horizontal="righ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2" tint="-0.89996032593768116"/>
        <name val="Arial"/>
        <scheme val="none"/>
      </font>
      <numFmt numFmtId="164" formatCode="&quot;$&quot;#,##0.00"/>
      <alignment horizontal="righ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2" tint="-0.89996032593768116"/>
        <name val="Arial"/>
        <scheme val="none"/>
      </font>
      <numFmt numFmtId="164" formatCode="&quot;$&quot;#,##0.00"/>
      <alignment horizontal="righ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1"/>
        <name val="Arial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2" tint="-0.89996032593768116"/>
        <name val="Arial"/>
        <scheme val="none"/>
      </font>
      <numFmt numFmtId="7" formatCode="#,##0.00_);\(#,##0.00\)"/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2" tint="-0.89996032593768116"/>
        <name val="Arial"/>
        <scheme val="none"/>
      </font>
      <numFmt numFmtId="164" formatCode="&quot;$&quot;#,##0.00"/>
      <alignment horizontal="righ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2" tint="-0.89996032593768116"/>
        <name val="Arial"/>
        <scheme val="none"/>
      </font>
      <numFmt numFmtId="164" formatCode="&quot;$&quot;#,##0.00"/>
      <alignment horizontal="righ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2" tint="-0.89996032593768116"/>
        <name val="Arial"/>
        <scheme val="none"/>
      </font>
      <numFmt numFmtId="164" formatCode="&quot;$&quot;#,##0.00"/>
      <alignment horizontal="righ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2" tint="-0.89996032593768116"/>
        <name val="Arial"/>
        <scheme val="none"/>
      </font>
      <numFmt numFmtId="164" formatCode="&quot;$&quot;#,##0.00"/>
      <alignment horizontal="righ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2" tint="-0.89996032593768116"/>
        <name val="Arial"/>
        <scheme val="none"/>
      </font>
      <numFmt numFmtId="164" formatCode="&quot;$&quot;#,##0.00"/>
      <alignment horizontal="righ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2" tint="-0.89996032593768116"/>
        <name val="Arial"/>
        <scheme val="none"/>
      </font>
      <alignment horizontal="right" vertical="center" textRotation="0" wrapText="0" indent="1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right" vertical="center" textRotation="0" wrapText="0" indent="1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  <fill>
        <patternFill patternType="solid">
          <fgColor indexed="64"/>
          <bgColor rgb="FF00AAD4"/>
        </patternFill>
      </fill>
      <alignment horizontal="center" vertical="center" textRotation="0" wrapText="1" justifyLastLine="0" shrinkToFit="0"/>
    </dxf>
    <dxf>
      <font>
        <b/>
        <i val="0"/>
        <color theme="1" tint="0.14993743705557422"/>
      </font>
      <fill>
        <patternFill>
          <bgColor theme="5"/>
        </patternFill>
      </fill>
      <border diagonalUp="0" diagonalDown="0">
        <left/>
        <right/>
        <top style="thin">
          <color theme="0"/>
        </top>
        <bottom/>
        <vertical style="thin">
          <color theme="0"/>
        </vertical>
        <horizontal/>
      </border>
    </dxf>
    <dxf>
      <font>
        <b/>
        <i val="0"/>
        <color theme="0"/>
      </font>
      <fill>
        <patternFill patternType="solid">
          <fgColor theme="6"/>
          <bgColor theme="1" tint="0.24994659260841701"/>
        </patternFill>
      </fill>
      <border>
        <vertical style="thin">
          <color theme="0"/>
        </vertical>
        <horizontal/>
      </border>
    </dxf>
    <dxf>
      <font>
        <b val="0"/>
        <i val="0"/>
        <color theme="1" tint="0.14993743705557422"/>
      </font>
      <border>
        <vertical style="thin">
          <color theme="0" tint="-0.14996795556505021"/>
        </vertical>
        <horizontal style="thin">
          <color theme="0" tint="-0.14996795556505021"/>
        </horizontal>
      </border>
    </dxf>
  </dxfs>
  <tableStyles count="1" defaultTableStyle="Travel Expense Report" defaultPivotStyle="PivotStyleLight16">
    <tableStyle name="Travel Expense Report" pivot="0" count="3" xr9:uid="{00000000-0011-0000-FFFF-FFFF00000000}">
      <tableStyleElement type="wholeTable" dxfId="31"/>
      <tableStyleElement type="headerRow" dxfId="30"/>
      <tableStyleElement type="totalRow" dxfId="29"/>
    </tableStyle>
  </tableStyles>
  <colors>
    <mruColors>
      <color rgb="FF00AAD4"/>
      <color rgb="FF003192"/>
      <color rgb="FF336699"/>
      <color rgb="FF33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200026</xdr:colOff>
      <xdr:row>1</xdr:row>
      <xdr:rowOff>157462</xdr:rowOff>
    </xdr:from>
    <xdr:to>
      <xdr:col>4</xdr:col>
      <xdr:colOff>657931</xdr:colOff>
      <xdr:row>1</xdr:row>
      <xdr:rowOff>628649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FD916A7E-1E42-444B-95A4-CA7B15F32F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0051" y="538462"/>
          <a:ext cx="4766380" cy="471187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Expenses" displayName="Expenses" ref="B11:N26" totalsRowCount="1" headerRowDxfId="28" dataDxfId="27" totalsRowDxfId="26" headerRowCellStyle="Heading 2">
  <autoFilter ref="B11:N25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00000000-0010-0000-0000-000001000000}" name="Date" totalsRowLabel="Total" dataDxfId="25" totalsRowDxfId="24" dataCellStyle="Date"/>
    <tableColumn id="2" xr3:uid="{00000000-0010-0000-0000-000002000000}" name="Description of Expense" dataDxfId="23" totalsRowDxfId="22"/>
    <tableColumn id="3" xr3:uid="{00000000-0010-0000-0000-000003000000}" name="Airfare" totalsRowFunction="sum" dataDxfId="21" totalsRowDxfId="20" dataCellStyle="Input"/>
    <tableColumn id="4" xr3:uid="{00000000-0010-0000-0000-000004000000}" name="Lodging" totalsRowFunction="sum" dataDxfId="19" totalsRowDxfId="18" dataCellStyle="Input"/>
    <tableColumn id="5" xr3:uid="{00000000-0010-0000-0000-000005000000}" name="Taxi, Uber, Lyft" totalsRowFunction="sum" dataDxfId="17" totalsRowDxfId="16" dataCellStyle="Input"/>
    <tableColumn id="6" xr3:uid="{00000000-0010-0000-0000-000006000000}" name="Meals" totalsRowFunction="sum" dataDxfId="15" totalsRowDxfId="14" dataCellStyle="Input"/>
    <tableColumn id="7" xr3:uid="{00000000-0010-0000-0000-000007000000}" name="Rental Car" totalsRowFunction="sum" dataDxfId="13" totalsRowDxfId="12" dataCellStyle="Input"/>
    <tableColumn id="8" xr3:uid="{00000000-0010-0000-0000-000008000000}" name="Miles" totalsRowFunction="sum" dataDxfId="11" totalsRowDxfId="10" dataCellStyle="Input" totalsRowCellStyle="Currency"/>
    <tableColumn id="9" xr3:uid="{00000000-0010-0000-0000-000009000000}" name="Mileage Reimbursement" totalsRowFunction="sum" dataDxfId="9" totalsRowDxfId="8" dataCellStyle="Input">
      <calculatedColumnFormula>IF('Expense Report'!I12&lt;&gt;"",'Expense Report'!I12*MileageRate,"")</calculatedColumnFormula>
    </tableColumn>
    <tableColumn id="12" xr3:uid="{00000000-0010-0000-0000-00000C000000}" name="Parking/Tolls" totalsRowFunction="sum" dataDxfId="7" totalsRowDxfId="6" dataCellStyle="Input"/>
    <tableColumn id="10" xr3:uid="{00000000-0010-0000-0000-00000A000000}" name="Fuel" totalsRowFunction="sum" dataDxfId="5" totalsRowDxfId="4" dataCellStyle="Input"/>
    <tableColumn id="11" xr3:uid="{00000000-0010-0000-0000-00000B000000}" name="Miscellaneous" totalsRowFunction="sum" dataDxfId="3" totalsRowDxfId="2" dataCellStyle="Input"/>
    <tableColumn id="13" xr3:uid="{00000000-0010-0000-0000-00000D000000}" name="Total" totalsRowFunction="sum" dataDxfId="1" totalsRowDxfId="0" dataCellStyle="Currency">
      <calculatedColumnFormula>IFERROR(IF(OR('Expense Report'!$L12="",'Expense Report'!$L12=1),SUM('Expense Report'!$J12:$K12,'Expense Report'!$D12:$H12,'Expense Report'!$L12,,'Expense Report'!$M12)*1,SUM('Expense Report'!$J12:$K12,'Expense Report'!$D12:$H12,'Expense Report'!$M12,,'Expense Report'!$L12)),"")</calculatedColumnFormula>
    </tableColumn>
  </tableColumns>
  <tableStyleInfo name="TableStyleLight20" showFirstColumn="0" showLastColumn="0" showRowStripes="1" showColumnStripes="0"/>
  <extLst>
    <ext xmlns:x14="http://schemas.microsoft.com/office/spreadsheetml/2009/9/main" uri="{504A1905-F514-4f6f-8877-14C23A59335A}">
      <x14:table altTextSummary="List of expense details such as Date, Description, Airfare, Lodging, Ground Transportation, Meals &amp; Tips, Conferences and Seminars, Miles, Mileage Reimbursement, Miscellaneous, Currency Exchange Rage, Expense Currency, and Total"/>
    </ext>
  </extLst>
</table>
</file>

<file path=xl/theme/theme1.xml><?xml version="1.0" encoding="utf-8"?>
<a:theme xmlns:a="http://schemas.openxmlformats.org/drawingml/2006/main" name="Office Theme">
  <a:themeElements>
    <a:clrScheme name="Grayscale">
      <a:dk1>
        <a:sysClr val="windowText" lastClr="000000"/>
      </a:dk1>
      <a:lt1>
        <a:sysClr val="window" lastClr="FFFFFF"/>
      </a:lt1>
      <a:dk2>
        <a:srgbClr val="000000"/>
      </a:dk2>
      <a:lt2>
        <a:srgbClr val="F8F8F8"/>
      </a:lt2>
      <a:accent1>
        <a:srgbClr val="DDDDDD"/>
      </a:accent1>
      <a:accent2>
        <a:srgbClr val="B2B2B2"/>
      </a:accent2>
      <a:accent3>
        <a:srgbClr val="969696"/>
      </a:accent3>
      <a:accent4>
        <a:srgbClr val="808080"/>
      </a:accent4>
      <a:accent5>
        <a:srgbClr val="5F5F5F"/>
      </a:accent5>
      <a:accent6>
        <a:srgbClr val="4D4D4D"/>
      </a:accent6>
      <a:hlink>
        <a:srgbClr val="5F5F5F"/>
      </a:hlink>
      <a:folHlink>
        <a:srgbClr val="919191"/>
      </a:folHlink>
    </a:clrScheme>
    <a:fontScheme name="Travel Expense Report">
      <a:majorFont>
        <a:latin typeface="Calibri"/>
        <a:ea typeface=""/>
        <a:cs typeface=""/>
      </a:majorFont>
      <a:minorFont>
        <a:latin typeface="Calibri Light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/>
    <pageSetUpPr autoPageBreaks="0" fitToPage="1"/>
  </sheetPr>
  <dimension ref="B2:N26"/>
  <sheetViews>
    <sheetView showGridLines="0" tabSelected="1" zoomScale="71" zoomScaleNormal="71" workbookViewId="0">
      <selection activeCell="I14" sqref="I14"/>
    </sheetView>
  </sheetViews>
  <sheetFormatPr baseColWidth="10" defaultColWidth="11.5" defaultRowHeight="30" customHeight="1" x14ac:dyDescent="0.2"/>
  <cols>
    <col min="1" max="1" width="2.6640625" customWidth="1"/>
    <col min="2" max="2" width="12.33203125" customWidth="1"/>
    <col min="3" max="3" width="30.6640625" customWidth="1"/>
    <col min="4" max="4" width="13.6640625" customWidth="1"/>
    <col min="5" max="5" width="11.6640625" customWidth="1"/>
    <col min="6" max="6" width="20.1640625" customWidth="1"/>
    <col min="7" max="7" width="13.6640625" customWidth="1"/>
    <col min="8" max="8" width="18.83203125" customWidth="1"/>
    <col min="9" max="9" width="11.6640625" customWidth="1"/>
    <col min="10" max="10" width="16.33203125" customWidth="1"/>
    <col min="11" max="11" width="14.5" customWidth="1"/>
    <col min="12" max="12" width="15" customWidth="1"/>
    <col min="13" max="13" width="16.5" customWidth="1"/>
    <col min="14" max="14" width="17.33203125" customWidth="1"/>
  </cols>
  <sheetData>
    <row r="2" spans="2:14" ht="61" customHeight="1" x14ac:dyDescent="0.2">
      <c r="B2" s="2"/>
      <c r="C2" s="3"/>
      <c r="D2" s="3"/>
      <c r="E2" s="3"/>
      <c r="F2" s="3"/>
      <c r="G2" s="3"/>
      <c r="H2" s="3"/>
      <c r="I2" s="3"/>
      <c r="J2" s="3"/>
      <c r="K2" s="3"/>
      <c r="L2" s="21" t="s">
        <v>0</v>
      </c>
      <c r="M2" s="1"/>
      <c r="N2" s="4"/>
    </row>
    <row r="3" spans="2:14" ht="36" customHeight="1" x14ac:dyDescent="0.2"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1"/>
    </row>
    <row r="4" spans="2:14" ht="15" customHeight="1" x14ac:dyDescent="0.2"/>
    <row r="5" spans="2:14" ht="30" customHeight="1" x14ac:dyDescent="0.2">
      <c r="B5" s="5" t="s">
        <v>1</v>
      </c>
      <c r="C5" s="6"/>
      <c r="D5" s="25" t="s">
        <v>2</v>
      </c>
      <c r="E5" s="26"/>
      <c r="F5" s="27"/>
      <c r="G5" s="28"/>
      <c r="H5" s="29"/>
      <c r="I5" s="30" t="s">
        <v>3</v>
      </c>
      <c r="J5" s="31"/>
      <c r="K5" s="32"/>
      <c r="L5" s="7">
        <v>0.7</v>
      </c>
      <c r="M5" s="8"/>
      <c r="N5" s="8"/>
    </row>
    <row r="6" spans="2:14" ht="8" customHeight="1" x14ac:dyDescent="0.2">
      <c r="B6" s="8"/>
      <c r="C6" s="8"/>
      <c r="D6" s="8"/>
      <c r="E6" s="8"/>
      <c r="F6" s="8"/>
      <c r="G6" s="9"/>
      <c r="H6" s="10"/>
      <c r="I6" s="8"/>
      <c r="J6" s="8"/>
      <c r="K6" s="8"/>
      <c r="L6" s="8"/>
      <c r="M6" s="8"/>
      <c r="N6" s="8"/>
    </row>
    <row r="7" spans="2:14" ht="30" customHeight="1" x14ac:dyDescent="0.2">
      <c r="B7" s="5" t="s">
        <v>4</v>
      </c>
      <c r="C7" s="6"/>
      <c r="D7" s="25" t="s">
        <v>5</v>
      </c>
      <c r="E7" s="26"/>
      <c r="F7" s="27"/>
      <c r="G7" s="28"/>
      <c r="H7" s="29"/>
      <c r="I7" s="30" t="s">
        <v>6</v>
      </c>
      <c r="J7" s="31"/>
      <c r="K7" s="32"/>
      <c r="L7" s="7">
        <f>TotalReimbursementDue</f>
        <v>0</v>
      </c>
      <c r="M7" s="8"/>
      <c r="N7" s="8"/>
    </row>
    <row r="8" spans="2:14" ht="8" customHeight="1" x14ac:dyDescent="0.2">
      <c r="B8" s="8"/>
      <c r="C8" s="12"/>
      <c r="D8" s="8"/>
      <c r="E8" s="8"/>
      <c r="F8" s="8"/>
      <c r="G8" s="8"/>
      <c r="H8" s="8"/>
      <c r="I8" s="8"/>
      <c r="J8" s="8"/>
      <c r="K8" s="8"/>
      <c r="L8" s="10"/>
      <c r="M8" s="8"/>
      <c r="N8" s="8"/>
    </row>
    <row r="9" spans="2:14" ht="30" customHeight="1" x14ac:dyDescent="0.2">
      <c r="B9" s="5" t="s">
        <v>7</v>
      </c>
      <c r="C9" s="11" t="str">
        <f>IF(MIN(B10:B23)=MAX(B10:B23),TEXT(MIN(B10:B23),"m/d/yy"),"From "&amp;TEXT(MIN(B10:B23),"m/d/yy")&amp;" to "&amp;TEXT(MAX(B10:B23),"m/d/yy"))</f>
        <v>1/0/00</v>
      </c>
      <c r="D9" s="25" t="s">
        <v>8</v>
      </c>
      <c r="E9" s="26"/>
      <c r="F9" s="27"/>
      <c r="G9" s="28"/>
      <c r="H9" s="29"/>
      <c r="I9" s="8"/>
      <c r="J9" s="8"/>
      <c r="K9" s="8"/>
      <c r="L9" s="8"/>
      <c r="M9" s="8"/>
      <c r="N9" s="8"/>
    </row>
    <row r="10" spans="2:14" ht="15" customHeight="1" x14ac:dyDescent="0.2">
      <c r="B10" s="8"/>
      <c r="C10" s="10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</row>
    <row r="11" spans="2:14" ht="50" customHeight="1" x14ac:dyDescent="0.2">
      <c r="B11" s="22" t="s">
        <v>9</v>
      </c>
      <c r="C11" s="23" t="s">
        <v>10</v>
      </c>
      <c r="D11" s="23" t="s">
        <v>11</v>
      </c>
      <c r="E11" s="23" t="s">
        <v>12</v>
      </c>
      <c r="F11" s="23" t="s">
        <v>13</v>
      </c>
      <c r="G11" s="23" t="s">
        <v>14</v>
      </c>
      <c r="H11" s="23" t="s">
        <v>15</v>
      </c>
      <c r="I11" s="23" t="s">
        <v>16</v>
      </c>
      <c r="J11" s="23" t="s">
        <v>17</v>
      </c>
      <c r="K11" s="23" t="s">
        <v>18</v>
      </c>
      <c r="L11" s="23" t="s">
        <v>19</v>
      </c>
      <c r="M11" s="22" t="s">
        <v>20</v>
      </c>
      <c r="N11" s="23" t="s">
        <v>21</v>
      </c>
    </row>
    <row r="12" spans="2:14" ht="30" customHeight="1" x14ac:dyDescent="0.2">
      <c r="B12" s="13"/>
      <c r="C12" s="14"/>
      <c r="D12" s="15"/>
      <c r="E12" s="15"/>
      <c r="F12" s="15"/>
      <c r="G12" s="15"/>
      <c r="H12" s="15"/>
      <c r="I12" s="15"/>
      <c r="J12" s="16" t="str">
        <f>IF('Expense Report'!I12&lt;&gt;"",'Expense Report'!I12*MileageRate,"")</f>
        <v/>
      </c>
      <c r="K12" s="16"/>
      <c r="L12" s="15"/>
      <c r="M12" s="16"/>
      <c r="N12" s="17">
        <f>IFERROR(IF(OR('Expense Report'!$L12="",'Expense Report'!$L12=1),SUM('Expense Report'!$J12:$K12,'Expense Report'!$D12:$H12,'Expense Report'!$L12,,'Expense Report'!$M12)*1,SUM('Expense Report'!$J12:$K12,'Expense Report'!$D12:$H12,'Expense Report'!$M12,,'Expense Report'!$L12)),"")</f>
        <v>0</v>
      </c>
    </row>
    <row r="13" spans="2:14" ht="30" customHeight="1" x14ac:dyDescent="0.2">
      <c r="B13" s="13"/>
      <c r="C13" s="14"/>
      <c r="D13" s="15"/>
      <c r="E13" s="15"/>
      <c r="F13" s="15"/>
      <c r="G13" s="15"/>
      <c r="H13" s="15"/>
      <c r="I13" s="15"/>
      <c r="J13" s="16" t="str">
        <f>IF('Expense Report'!I13&lt;&gt;"",'Expense Report'!I13*MileageRate,"")</f>
        <v/>
      </c>
      <c r="K13" s="16"/>
      <c r="L13" s="15"/>
      <c r="M13" s="16"/>
      <c r="N13" s="17">
        <f>IFERROR(IF(OR('Expense Report'!$L13="",'Expense Report'!$L13=1),SUM('Expense Report'!$J13:$K13,'Expense Report'!$D13:$H13,'Expense Report'!$L13,,'Expense Report'!$M13)*1,SUM('Expense Report'!$J13:$K13,'Expense Report'!$D13:$H13,'Expense Report'!$M13,,'Expense Report'!$L13)),"")</f>
        <v>0</v>
      </c>
    </row>
    <row r="14" spans="2:14" ht="30" customHeight="1" x14ac:dyDescent="0.2">
      <c r="B14" s="13"/>
      <c r="C14" s="14"/>
      <c r="D14" s="15"/>
      <c r="E14" s="15"/>
      <c r="F14" s="15"/>
      <c r="G14" s="15"/>
      <c r="H14" s="15"/>
      <c r="I14" s="15"/>
      <c r="J14" s="16" t="str">
        <f>IF('Expense Report'!I14&lt;&gt;"",'Expense Report'!I14*MileageRate,"")</f>
        <v/>
      </c>
      <c r="K14" s="16"/>
      <c r="L14" s="15"/>
      <c r="M14" s="16"/>
      <c r="N14" s="17">
        <f>IFERROR(IF(OR('Expense Report'!$L14="",'Expense Report'!$L14=1),SUM('Expense Report'!$J14:$K14,'Expense Report'!$D14:$H14,'Expense Report'!$L14,,'Expense Report'!$M14)*1,SUM('Expense Report'!$J14:$K14,'Expense Report'!$D14:$H14,'Expense Report'!$M14,,'Expense Report'!$L14)),"")</f>
        <v>0</v>
      </c>
    </row>
    <row r="15" spans="2:14" ht="30" customHeight="1" x14ac:dyDescent="0.2">
      <c r="B15" s="13"/>
      <c r="C15" s="14"/>
      <c r="D15" s="15"/>
      <c r="E15" s="15"/>
      <c r="F15" s="15"/>
      <c r="G15" s="15"/>
      <c r="H15" s="15"/>
      <c r="I15" s="15"/>
      <c r="J15" s="16" t="str">
        <f>IF('Expense Report'!I15&lt;&gt;"",'Expense Report'!I15*MileageRate,"")</f>
        <v/>
      </c>
      <c r="K15" s="16"/>
      <c r="L15" s="15"/>
      <c r="M15" s="16"/>
      <c r="N15" s="17">
        <f>IFERROR(IF(OR('Expense Report'!$L15="",'Expense Report'!$L15=1),SUM('Expense Report'!$J15:$K15,'Expense Report'!$D15:$H15,'Expense Report'!$L15,,'Expense Report'!$M15)*1,SUM('Expense Report'!$J15:$K15,'Expense Report'!$D15:$H15,'Expense Report'!$M15,,'Expense Report'!$L15)),"")</f>
        <v>0</v>
      </c>
    </row>
    <row r="16" spans="2:14" ht="30" customHeight="1" x14ac:dyDescent="0.2">
      <c r="B16" s="13"/>
      <c r="C16" s="14"/>
      <c r="D16" s="15"/>
      <c r="E16" s="15"/>
      <c r="F16" s="15"/>
      <c r="G16" s="15"/>
      <c r="H16" s="15"/>
      <c r="I16" s="15"/>
      <c r="J16" s="16" t="str">
        <f>IF('Expense Report'!I16&lt;&gt;"",'Expense Report'!I16*MileageRate,"")</f>
        <v/>
      </c>
      <c r="K16" s="16"/>
      <c r="L16" s="15"/>
      <c r="M16" s="16"/>
      <c r="N16" s="17">
        <f>IFERROR(IF(OR('Expense Report'!$L16="",'Expense Report'!$L16=1),SUM('Expense Report'!$J16:$K16,'Expense Report'!$D16:$H16,'Expense Report'!$L16,,'Expense Report'!$M16)*1,SUM('Expense Report'!$J16:$K16,'Expense Report'!$D16:$H16,'Expense Report'!$M16,,'Expense Report'!$L16)),"")</f>
        <v>0</v>
      </c>
    </row>
    <row r="17" spans="2:14" ht="30" customHeight="1" x14ac:dyDescent="0.2">
      <c r="B17" s="13"/>
      <c r="C17" s="14"/>
      <c r="D17" s="15"/>
      <c r="E17" s="15"/>
      <c r="F17" s="15"/>
      <c r="G17" s="15"/>
      <c r="H17" s="15"/>
      <c r="I17" s="15"/>
      <c r="J17" s="16" t="str">
        <f>IF('Expense Report'!I17&lt;&gt;"",'Expense Report'!I17*MileageRate,"")</f>
        <v/>
      </c>
      <c r="K17" s="16"/>
      <c r="L17" s="15"/>
      <c r="M17" s="16"/>
      <c r="N17" s="17">
        <f>IFERROR(IF(OR('Expense Report'!$L17="",'Expense Report'!$L17=1),SUM('Expense Report'!$J17:$K17,'Expense Report'!$D17:$H17,'Expense Report'!$L17,,'Expense Report'!$M17)*1,SUM('Expense Report'!$J17:$K17,'Expense Report'!$D17:$H17,'Expense Report'!$M17,,'Expense Report'!$L17)),"")</f>
        <v>0</v>
      </c>
    </row>
    <row r="18" spans="2:14" ht="30" customHeight="1" x14ac:dyDescent="0.2">
      <c r="B18" s="13"/>
      <c r="C18" s="14"/>
      <c r="D18" s="15"/>
      <c r="E18" s="15"/>
      <c r="F18" s="15"/>
      <c r="G18" s="15"/>
      <c r="H18" s="15"/>
      <c r="I18" s="15"/>
      <c r="J18" s="16" t="str">
        <f>IF('Expense Report'!I18&lt;&gt;"",'Expense Report'!I18*MileageRate,"")</f>
        <v/>
      </c>
      <c r="K18" s="16"/>
      <c r="L18" s="15"/>
      <c r="M18" s="16"/>
      <c r="N18" s="17">
        <f>IFERROR(IF(OR('Expense Report'!$L18="",'Expense Report'!$L18=1),SUM('Expense Report'!$J18:$K18,'Expense Report'!$D18:$H18,'Expense Report'!$L18,,'Expense Report'!$M18)*1,SUM('Expense Report'!$J18:$K18,'Expense Report'!$D18:$H18,'Expense Report'!$M18,,'Expense Report'!$L18)),"")</f>
        <v>0</v>
      </c>
    </row>
    <row r="19" spans="2:14" ht="30" customHeight="1" x14ac:dyDescent="0.2">
      <c r="B19" s="13"/>
      <c r="C19" s="14"/>
      <c r="D19" s="15"/>
      <c r="E19" s="15"/>
      <c r="F19" s="15"/>
      <c r="G19" s="15"/>
      <c r="H19" s="15"/>
      <c r="I19" s="15"/>
      <c r="J19" s="16" t="str">
        <f>IF('Expense Report'!I19&lt;&gt;"",'Expense Report'!I19*MileageRate,"")</f>
        <v/>
      </c>
      <c r="K19" s="16"/>
      <c r="L19" s="15"/>
      <c r="M19" s="16"/>
      <c r="N19" s="17">
        <f>IFERROR(IF(OR('Expense Report'!$L19="",'Expense Report'!$L19=1),SUM('Expense Report'!$J19:$K19,'Expense Report'!$D19:$H19,'Expense Report'!$L19,,'Expense Report'!$M19)*1,SUM('Expense Report'!$J19:$K19,'Expense Report'!$D19:$H19,'Expense Report'!$M19,,'Expense Report'!$L19)),"")</f>
        <v>0</v>
      </c>
    </row>
    <row r="20" spans="2:14" ht="30" customHeight="1" x14ac:dyDescent="0.2">
      <c r="B20" s="13"/>
      <c r="C20" s="14"/>
      <c r="D20" s="15"/>
      <c r="E20" s="15"/>
      <c r="F20" s="15"/>
      <c r="G20" s="15"/>
      <c r="H20" s="15"/>
      <c r="I20" s="15"/>
      <c r="J20" s="16" t="str">
        <f>IF('Expense Report'!I20&lt;&gt;"",'Expense Report'!I20*MileageRate,"")</f>
        <v/>
      </c>
      <c r="K20" s="16"/>
      <c r="L20" s="15"/>
      <c r="M20" s="16"/>
      <c r="N20" s="17">
        <f>IFERROR(IF(OR('Expense Report'!$L20="",'Expense Report'!$L20=1),SUM('Expense Report'!$J20:$K20,'Expense Report'!$D20:$H20,'Expense Report'!$L20,,'Expense Report'!$M20)*1,SUM('Expense Report'!$J20:$K20,'Expense Report'!$D20:$H20,'Expense Report'!$M20,,'Expense Report'!$L20)),"")</f>
        <v>0</v>
      </c>
    </row>
    <row r="21" spans="2:14" ht="30" customHeight="1" x14ac:dyDescent="0.2">
      <c r="B21" s="13"/>
      <c r="C21" s="14"/>
      <c r="D21" s="15"/>
      <c r="E21" s="15"/>
      <c r="F21" s="15"/>
      <c r="G21" s="15"/>
      <c r="H21" s="15"/>
      <c r="I21" s="15"/>
      <c r="J21" s="16" t="str">
        <f>IF('Expense Report'!I21&lt;&gt;"",'Expense Report'!I21*MileageRate,"")</f>
        <v/>
      </c>
      <c r="K21" s="16"/>
      <c r="L21" s="15"/>
      <c r="M21" s="16"/>
      <c r="N21" s="17">
        <f>IFERROR(IF(OR('Expense Report'!$L21="",'Expense Report'!$L21=1),SUM('Expense Report'!$J21:$K21,'Expense Report'!$D21:$H21,'Expense Report'!$L21,,'Expense Report'!$M21)*1,SUM('Expense Report'!$J21:$K21,'Expense Report'!$D21:$H21,'Expense Report'!$M21,,'Expense Report'!$L21)),"")</f>
        <v>0</v>
      </c>
    </row>
    <row r="22" spans="2:14" ht="30" customHeight="1" x14ac:dyDescent="0.2">
      <c r="B22" s="13"/>
      <c r="C22" s="14"/>
      <c r="D22" s="15"/>
      <c r="E22" s="15"/>
      <c r="F22" s="15"/>
      <c r="G22" s="15"/>
      <c r="H22" s="15"/>
      <c r="I22" s="15"/>
      <c r="J22" s="16" t="str">
        <f>IF('Expense Report'!I22&lt;&gt;"",'Expense Report'!I22*MileageRate,"")</f>
        <v/>
      </c>
      <c r="K22" s="16"/>
      <c r="L22" s="15"/>
      <c r="M22" s="16"/>
      <c r="N22" s="17">
        <f>IFERROR(IF(OR('Expense Report'!$L22="",'Expense Report'!$L22=1),SUM('Expense Report'!$J22:$K22,'Expense Report'!$D22:$H22,'Expense Report'!$L22,,'Expense Report'!$M22)*1,SUM('Expense Report'!$J22:$K22,'Expense Report'!$D22:$H22,'Expense Report'!$M22,,'Expense Report'!$L22)),"")</f>
        <v>0</v>
      </c>
    </row>
    <row r="23" spans="2:14" ht="30" customHeight="1" x14ac:dyDescent="0.2">
      <c r="B23" s="13"/>
      <c r="C23" s="14"/>
      <c r="D23" s="15"/>
      <c r="E23" s="15"/>
      <c r="F23" s="15"/>
      <c r="G23" s="15"/>
      <c r="H23" s="15"/>
      <c r="I23" s="15"/>
      <c r="J23" s="16" t="str">
        <f>IF('Expense Report'!I23&lt;&gt;"",'Expense Report'!I23*MileageRate,"")</f>
        <v/>
      </c>
      <c r="K23" s="16"/>
      <c r="L23" s="15"/>
      <c r="M23" s="16"/>
      <c r="N23" s="17">
        <f>IFERROR(IF(OR('Expense Report'!$L23="",'Expense Report'!$L23=1),SUM('Expense Report'!$J23:$K23,'Expense Report'!$D23:$H23,'Expense Report'!$L23,,'Expense Report'!$M23)*1,SUM('Expense Report'!$J23:$K23,'Expense Report'!$D23:$H23,'Expense Report'!$M23,,'Expense Report'!$L23)),"")</f>
        <v>0</v>
      </c>
    </row>
    <row r="24" spans="2:14" ht="30" customHeight="1" x14ac:dyDescent="0.2">
      <c r="B24" s="13"/>
      <c r="C24" s="14"/>
      <c r="D24" s="15"/>
      <c r="E24" s="15"/>
      <c r="F24" s="15"/>
      <c r="G24" s="15"/>
      <c r="H24" s="15"/>
      <c r="I24" s="15"/>
      <c r="J24" s="16" t="str">
        <f>IF('Expense Report'!I24&lt;&gt;"",'Expense Report'!I24*MileageRate,"")</f>
        <v/>
      </c>
      <c r="K24" s="16"/>
      <c r="L24" s="15"/>
      <c r="M24" s="16"/>
      <c r="N24" s="17">
        <f>IFERROR(IF(OR('Expense Report'!$L24="",'Expense Report'!$L24=1),SUM('Expense Report'!$J24:$K24,'Expense Report'!$D24:$H24,'Expense Report'!$L24,,'Expense Report'!$M24)*1,SUM('Expense Report'!$J24:$K24,'Expense Report'!$D24:$H24,'Expense Report'!$M24,,'Expense Report'!$L24)),"")</f>
        <v>0</v>
      </c>
    </row>
    <row r="25" spans="2:14" ht="30" customHeight="1" x14ac:dyDescent="0.2">
      <c r="B25" s="13"/>
      <c r="C25" s="14"/>
      <c r="D25" s="15"/>
      <c r="E25" s="15"/>
      <c r="F25" s="15"/>
      <c r="G25" s="15"/>
      <c r="H25" s="15"/>
      <c r="I25" s="15"/>
      <c r="J25" s="16" t="str">
        <f>IF('Expense Report'!I25&lt;&gt;"",'Expense Report'!I25*MileageRate,"")</f>
        <v/>
      </c>
      <c r="K25" s="16"/>
      <c r="L25" s="15"/>
      <c r="M25" s="16"/>
      <c r="N25" s="17">
        <f>IFERROR(IF(OR('Expense Report'!$L25="",'Expense Report'!$L25=1),SUM('Expense Report'!$J25:$K25,'Expense Report'!$D25:$H25,'Expense Report'!$L25,,'Expense Report'!$M25)*1,SUM('Expense Report'!$J25:$K25,'Expense Report'!$D25:$H25,'Expense Report'!$M25,,'Expense Report'!$L25)),"")</f>
        <v>0</v>
      </c>
    </row>
    <row r="26" spans="2:14" ht="30" customHeight="1" x14ac:dyDescent="0.2">
      <c r="B26" s="18" t="s">
        <v>21</v>
      </c>
      <c r="C26" s="19"/>
      <c r="D26" s="20">
        <f>SUBTOTAL(109,Expenses[Airfare])</f>
        <v>0</v>
      </c>
      <c r="E26" s="20">
        <f>SUBTOTAL(109,Expenses[Lodging])</f>
        <v>0</v>
      </c>
      <c r="F26" s="20">
        <f>SUBTOTAL(109,Expenses[Taxi, Uber, Lyft])</f>
        <v>0</v>
      </c>
      <c r="G26" s="20">
        <f>SUBTOTAL(109,Expenses[Meals])</f>
        <v>0</v>
      </c>
      <c r="H26" s="20">
        <f>SUBTOTAL(109,Expenses[Rental Car])</f>
        <v>0</v>
      </c>
      <c r="I26" s="24">
        <f>SUBTOTAL(109,Expenses[Miles])</f>
        <v>0</v>
      </c>
      <c r="J26" s="20">
        <f>SUBTOTAL(109,Expenses[Mileage Reimbursement])</f>
        <v>0</v>
      </c>
      <c r="K26" s="20">
        <f>SUBTOTAL(109,Expenses[Parking/Tolls])</f>
        <v>0</v>
      </c>
      <c r="L26" s="20">
        <f>SUBTOTAL(109,Expenses[Fuel])</f>
        <v>0</v>
      </c>
      <c r="M26" s="20">
        <f>SUBTOTAL(109,Expenses[Miscellaneous])</f>
        <v>0</v>
      </c>
      <c r="N26" s="20">
        <f>SUBTOTAL(109,Expenses[Total])</f>
        <v>0</v>
      </c>
    </row>
  </sheetData>
  <sheetProtection selectLockedCells="1"/>
  <mergeCells count="8">
    <mergeCell ref="D9:F9"/>
    <mergeCell ref="G9:H9"/>
    <mergeCell ref="I5:K5"/>
    <mergeCell ref="I7:K7"/>
    <mergeCell ref="G5:H5"/>
    <mergeCell ref="G7:H7"/>
    <mergeCell ref="D5:F5"/>
    <mergeCell ref="D7:F7"/>
  </mergeCells>
  <dataValidations xWindow="1191" yWindow="393" count="33">
    <dataValidation type="date" operator="greaterThan" allowBlank="1" showInputMessage="1" showErrorMessage="1" sqref="B12:B25" xr:uid="{00000000-0002-0000-0000-000000000000}">
      <formula1>37622</formula1>
    </dataValidation>
    <dataValidation allowBlank="1" showInputMessage="1" showErrorMessage="1" errorTitle="ALERT" error="This cell is automatically populated and should not be overwitten. Overwriting this cell would break calculations in this worksheet." sqref="N12:N25" xr:uid="{00000000-0002-0000-0000-000001000000}"/>
    <dataValidation allowBlank="1" showInputMessage="1" showErrorMessage="1" prompt="Period refers to the Date Range when the expenses were made." sqref="B9" xr:uid="{00000000-0002-0000-0000-000002000000}"/>
    <dataValidation allowBlank="1" showInputMessage="1" showErrorMessage="1" prompt="Enter the Division that you work for in this cell" sqref="C7" xr:uid="{00000000-0002-0000-0000-000003000000}"/>
    <dataValidation allowBlank="1" showInputMessage="1" showErrorMessage="1" prompt="Enter Division name in cell at right" sqref="B7" xr:uid="{00000000-0002-0000-0000-000004000000}"/>
    <dataValidation allowBlank="1" showInputMessage="1" showErrorMessage="1" prompt="Enter Name in this cell" sqref="C5" xr:uid="{00000000-0002-0000-0000-000005000000}"/>
    <dataValidation allowBlank="1" showInputMessage="1" showErrorMessage="1" prompt="Enter Name in cell at right" sqref="B5" xr:uid="{00000000-0002-0000-0000-000006000000}"/>
    <dataValidation type="custom" errorStyle="warning" allowBlank="1" showInputMessage="1" showErrorMessage="1" error="This cell should not be overwitten. Overwriting this cell would break calculations in this worksheet" prompt="Period is automatically updated based on entries in Expense table, below" sqref="C9" xr:uid="{00000000-0002-0000-0000-000007000000}">
      <formula1>LEN(C9)=""</formula1>
    </dataValidation>
    <dataValidation allowBlank="1" showInputMessage="1" showErrorMessage="1" prompt="Enter expense report Date Submitted in cell at right" sqref="D7" xr:uid="{85C49CD6-64D0-4569-A139-6F1920431CF2}"/>
    <dataValidation allowBlank="1" showInputMessage="1" showErrorMessage="1" prompt="Enter Authorized Approve’s Name in this cell" sqref="G9:H9" xr:uid="{E937C01C-D4FE-41C1-8495-C804A7FAE839}"/>
    <dataValidation allowBlank="1" showInputMessage="1" showErrorMessage="1" prompt="Enter expenses Authorized By name in cell at right" sqref="D9" xr:uid="{3AE0702D-00E5-46B1-83EE-F6E7B64C651E}"/>
    <dataValidation allowBlank="1" showInputMessage="1" showErrorMessage="1" prompt="Total Reimbursement Due is automatically calculated in cell at right" sqref="I7" xr:uid="{00000000-0002-0000-0000-00000C000000}"/>
    <dataValidation allowBlank="1" showInputMessage="1" showErrorMessage="1" prompt="Enter Per Mile Reimbursement in cell at right" sqref="I5" xr:uid="{00000000-0002-0000-0000-00000D000000}"/>
    <dataValidation allowBlank="1" showInputMessage="1" showErrorMessage="1" prompt="Enter Per Mile Reimbursement in this cell" sqref="L5" xr:uid="{00000000-0002-0000-0000-00000E000000}"/>
    <dataValidation allowBlank="1" showInputMessage="1" showErrorMessage="1" prompt="Total Reimbursement Due is automatically calculated in this cell" sqref="L7" xr:uid="{00000000-0002-0000-0000-00000F000000}"/>
    <dataValidation allowBlank="1" showInputMessage="1" showErrorMessage="1" prompt="The Total for each row is automatically calculated in this column under this heading" sqref="N11" xr:uid="{00000000-0002-0000-0000-000010000000}"/>
    <dataValidation allowBlank="1" showInputMessage="1" showErrorMessage="1" prompt="Enter Miscellaneous in this column under this heading" sqref="M11" xr:uid="{00000000-0002-0000-0000-000011000000}"/>
    <dataValidation allowBlank="1" showInputMessage="1" showErrorMessage="1" prompt="Enter  amount for Fuel expenses in this column under this heading" sqref="L11" xr:uid="{00000000-0002-0000-0000-000012000000}"/>
    <dataValidation allowBlank="1" showInputMessage="1" showErrorMessage="1" prompt="Mileage Reimbursement is automatically calculated in this column under this heading" sqref="J11" xr:uid="{00000000-0002-0000-0000-000013000000}"/>
    <dataValidation allowBlank="1" showInputMessage="1" showErrorMessage="1" prompt="Enter Miles in this column under this heading" sqref="I11" xr:uid="{00000000-0002-0000-0000-000014000000}"/>
    <dataValidation allowBlank="1" showInputMessage="1" showErrorMessage="1" prompt="Enter amount for Rental Car expenses in this column under this heading" sqref="H11" xr:uid="{00000000-0002-0000-0000-000015000000}"/>
    <dataValidation allowBlank="1" showInputMessage="1" showErrorMessage="1" prompt="Enter  amount for Meals &amp; Tips in this column under this heading" sqref="G11" xr:uid="{00000000-0002-0000-0000-000016000000}"/>
    <dataValidation allowBlank="1" showInputMessage="1" showErrorMessage="1" prompt="Enter  amount for Taxi, Uber, Lyft Transportation in this column under this heading" sqref="F11" xr:uid="{00000000-0002-0000-0000-000017000000}"/>
    <dataValidation allowBlank="1" showInputMessage="1" showErrorMessage="1" prompt="Enter amount for Lodging in this column under this heading" sqref="E11" xr:uid="{00000000-0002-0000-0000-000018000000}"/>
    <dataValidation allowBlank="1" showInputMessage="1" showErrorMessage="1" prompt="Enter amount for Airfare in this column under this heading" sqref="D11" xr:uid="{00000000-0002-0000-0000-000019000000}"/>
    <dataValidation allowBlank="1" showInputMessage="1" showErrorMessage="1" prompt="Enter Description of Expense in this column under this heading" sqref="C11" xr:uid="{00000000-0002-0000-0000-00001A000000}"/>
    <dataValidation allowBlank="1" showInputMessage="1" showErrorMessage="1" prompt="Enter expense Date in this column under this heading " sqref="B11" xr:uid="{00000000-0002-0000-0000-00001B000000}"/>
    <dataValidation allowBlank="1" showInputMessage="1" showErrorMessage="1" prompt="Enter amount for Parking/Tolls expenses in this column under this heading" sqref="K11" xr:uid="{00000000-0002-0000-0000-00001C000000}"/>
    <dataValidation allowBlank="1" showInputMessage="1" showErrorMessage="1" prompt="Create a Travel Expense Report in this worksheet. Enter Expense Description with date in given table. The Total Reimbursement Due is automatically calculated" sqref="A2:A3" xr:uid="{00000000-0002-0000-0000-00001D000000}"/>
    <dataValidation allowBlank="1" showInputMessage="1" showErrorMessage="1" prompt="Worksheet title is in this cell. Enter Travel details in cells B3 to L7" sqref="B2:B3" xr:uid="{00000000-0002-0000-0000-00001E000000}"/>
    <dataValidation allowBlank="1" showInputMessage="1" showErrorMessage="1" prompt="Enter Client’s Name in this cell" sqref="G5:H5" xr:uid="{DF2E5E64-B9EA-4DB2-86E9-65CE7AB8C729}"/>
    <dataValidation allowBlank="1" showInputMessage="1" showErrorMessage="1" prompt="Enter submission date in this cell" sqref="G7:H7" xr:uid="{89321C2C-95F1-475C-AB57-EB1A691617A6}"/>
    <dataValidation allowBlank="1" showInputMessage="1" showErrorMessage="1" prompt="Enter Client/Company name in cell at right" sqref="D5:F5" xr:uid="{DA816B2D-6A48-4843-AC3C-E136342B88F2}"/>
  </dataValidations>
  <printOptions horizontalCentered="1"/>
  <pageMargins left="0.25" right="0.25" top="0.75" bottom="0.75" header="0.3" footer="0.3"/>
  <pageSetup scale="57" fitToHeight="0" orientation="landscape" r:id="rId1"/>
  <headerFooter differentFirst="1">
    <oddFooter>Page &amp;P of &amp;N</oddFooter>
  </headerFooter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1a5027d-9b06-416e-9905-b150376f1ddc" xsi:nil="true"/>
    <lcf76f155ced4ddcb4097134ff3c332f xmlns="201446e2-4eaf-422f-bcdc-3ce81d11ad82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C707B206DAC3949919A6704F53E7EB0" ma:contentTypeVersion="18" ma:contentTypeDescription="Create a new document." ma:contentTypeScope="" ma:versionID="77e43049fb83215a0db09202c59f55f5">
  <xsd:schema xmlns:xsd="http://www.w3.org/2001/XMLSchema" xmlns:xs="http://www.w3.org/2001/XMLSchema" xmlns:p="http://schemas.microsoft.com/office/2006/metadata/properties" xmlns:ns2="201446e2-4eaf-422f-bcdc-3ce81d11ad82" xmlns:ns3="a1a5027d-9b06-416e-9905-b150376f1ddc" targetNamespace="http://schemas.microsoft.com/office/2006/metadata/properties" ma:root="true" ma:fieldsID="92099dc5ac6d1d5964c70002ae05bb99" ns2:_="" ns3:_="">
    <xsd:import namespace="201446e2-4eaf-422f-bcdc-3ce81d11ad82"/>
    <xsd:import namespace="a1a5027d-9b06-416e-9905-b150376f1d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1446e2-4eaf-422f-bcdc-3ce81d11ad8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b536cc61-5f40-4c00-80fe-52ddcfe2571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a5027d-9b06-416e-9905-b150376f1ddc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5727fa79-82cf-4e59-b0bd-1c51828f6af2}" ma:internalName="TaxCatchAll" ma:showField="CatchAllData" ma:web="a1a5027d-9b06-416e-9905-b150376f1d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3680F4-179C-4AF9-8DE2-AB801A7DD77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26567F7-89A8-4E11-97FA-AD0687D6EB0A}">
  <ds:schemaRefs>
    <ds:schemaRef ds:uri="http://schemas.microsoft.com/office/2006/metadata/properties"/>
    <ds:schemaRef ds:uri="http://schemas.microsoft.com/office/infopath/2007/PartnerControls"/>
    <ds:schemaRef ds:uri="a1a5027d-9b06-416e-9905-b150376f1ddc"/>
    <ds:schemaRef ds:uri="201446e2-4eaf-422f-bcdc-3ce81d11ad82"/>
  </ds:schemaRefs>
</ds:datastoreItem>
</file>

<file path=customXml/itemProps3.xml><?xml version="1.0" encoding="utf-8"?>
<ds:datastoreItem xmlns:ds="http://schemas.openxmlformats.org/officeDocument/2006/customXml" ds:itemID="{D96DECEE-AF0A-456A-82C3-C96C8374469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01446e2-4eaf-422f-bcdc-3ce81d11ad82"/>
    <ds:schemaRef ds:uri="a1a5027d-9b06-416e-9905-b150376f1d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Expense Report</vt:lpstr>
      <vt:lpstr>ColumnTitle1</vt:lpstr>
      <vt:lpstr>MileageRate</vt:lpstr>
      <vt:lpstr>'Expense Report'!Print_Titles</vt:lpstr>
      <vt:lpstr>TotalReimbursementDue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Estefania Morales</dc:creator>
  <cp:keywords/>
  <dc:description/>
  <cp:lastModifiedBy>Emma Nolte</cp:lastModifiedBy>
  <cp:revision/>
  <dcterms:created xsi:type="dcterms:W3CDTF">2017-03-08T06:18:36Z</dcterms:created>
  <dcterms:modified xsi:type="dcterms:W3CDTF">2025-01-27T16:39:08Z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0x010100EC707B206DAC3949919A6704F53E7EB0</vt:lpwstr>
  </property>
  <property fmtid="{D5CDD505-2E9C-101B-9397-08002B2CF9AE}" pid="3" name="_dlc_DocIdItemGuid">
    <vt:lpwstr>919eb938-a2df-48e5-b8a4-123bcf3a307f</vt:lpwstr>
  </property>
  <property fmtid="{D5CDD505-2E9C-101B-9397-08002B2CF9AE}" pid="4" name="MediaServiceImageTags">
    <vt:lpwstr/>
  </property>
</Properties>
</file>